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cetni\Desktop\"/>
    </mc:Choice>
  </mc:AlternateContent>
  <xr:revisionPtr revIDLastSave="0" documentId="8_{2F7E509A-1729-4A6A-A1AB-25CA1064428D}" xr6:coauthVersionLast="47" xr6:coauthVersionMax="47" xr10:uidLastSave="{00000000-0000-0000-0000-000000000000}"/>
  <bookViews>
    <workbookView xWindow="-110" yWindow="-110" windowWidth="25820" windowHeight="15500" tabRatio="49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3" i="1" l="1"/>
  <c r="F40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17" i="1"/>
  <c r="D52" i="1"/>
  <c r="G7" i="1"/>
  <c r="G8" i="1"/>
  <c r="G9" i="1"/>
  <c r="G10" i="1"/>
  <c r="G11" i="1"/>
  <c r="G12" i="1"/>
  <c r="G13" i="1"/>
  <c r="G14" i="1"/>
  <c r="G15" i="1"/>
  <c r="G6" i="1"/>
  <c r="F16" i="1"/>
  <c r="D49" i="1"/>
  <c r="D55" i="1" l="1"/>
</calcChain>
</file>

<file path=xl/sharedStrings.xml><?xml version="1.0" encoding="utf-8"?>
<sst xmlns="http://schemas.openxmlformats.org/spreadsheetml/2006/main" count="115" uniqueCount="85">
  <si>
    <t>Obec Troskovice   Troskovice-Jivina 6,  Rovensko pod Troskami 512 63   IČ: 00276201</t>
  </si>
  <si>
    <t>č.</t>
  </si>
  <si>
    <t>text</t>
  </si>
  <si>
    <t>§</t>
  </si>
  <si>
    <t>pol.</t>
  </si>
  <si>
    <t>původní rozpočtovaná částka</t>
  </si>
  <si>
    <t>změna       rozpočtu</t>
  </si>
  <si>
    <t>poznámka</t>
  </si>
  <si>
    <t>1.</t>
  </si>
  <si>
    <t>2.</t>
  </si>
  <si>
    <t>4.</t>
  </si>
  <si>
    <t>5.</t>
  </si>
  <si>
    <t>Původní rozpočet obce:</t>
  </si>
  <si>
    <t>příjmy</t>
  </si>
  <si>
    <t>výdaje</t>
  </si>
  <si>
    <t>Rozpočet obce po změnách:</t>
  </si>
  <si>
    <t>příjmová část rozpočtu</t>
  </si>
  <si>
    <t>výdajová část rozpočtu</t>
  </si>
  <si>
    <t>Starosta obce:</t>
  </si>
  <si>
    <t>Ing. Martin Svadbík</t>
  </si>
  <si>
    <t>účetní obce:</t>
  </si>
  <si>
    <t>Miroslava Loudová</t>
  </si>
  <si>
    <t>rozpočet po změnách</t>
  </si>
  <si>
    <t>6.</t>
  </si>
  <si>
    <t>výše přebytku</t>
  </si>
  <si>
    <t>3.</t>
  </si>
  <si>
    <t>Veřejné osvětlení</t>
  </si>
  <si>
    <t>7.</t>
  </si>
  <si>
    <t>Změna v rozpočtu obce číslo 1/2026</t>
  </si>
  <si>
    <t>DPPO daň obec sama sobě</t>
  </si>
  <si>
    <t>8.</t>
  </si>
  <si>
    <t>9.</t>
  </si>
  <si>
    <t>10.</t>
  </si>
  <si>
    <t>DPPO 2025 Troskovice</t>
  </si>
  <si>
    <t>Ostatní správa v zemědělství</t>
  </si>
  <si>
    <t>zea land</t>
  </si>
  <si>
    <t>zea probio</t>
  </si>
  <si>
    <t>Nebytové hospodářství</t>
  </si>
  <si>
    <t>parkoviště (přímý výběr + automaty)</t>
  </si>
  <si>
    <t>Činnost místní správy</t>
  </si>
  <si>
    <t>ostatní činnosti obce</t>
  </si>
  <si>
    <t>Silnice</t>
  </si>
  <si>
    <t>spotřeba PHM na údržbu kolem komunikací</t>
  </si>
  <si>
    <t>Sociální a kulturní záležitosti</t>
  </si>
  <si>
    <t>11.</t>
  </si>
  <si>
    <t>12.</t>
  </si>
  <si>
    <t>13.</t>
  </si>
  <si>
    <t>14.</t>
  </si>
  <si>
    <t>15.</t>
  </si>
  <si>
    <t>nákup služeb - kultura</t>
  </si>
  <si>
    <t>dary FO</t>
  </si>
  <si>
    <t>16.</t>
  </si>
  <si>
    <t>17.</t>
  </si>
  <si>
    <t>18.</t>
  </si>
  <si>
    <t>19.</t>
  </si>
  <si>
    <t>20.</t>
  </si>
  <si>
    <t>21.</t>
  </si>
  <si>
    <t>22.</t>
  </si>
  <si>
    <t>23.</t>
  </si>
  <si>
    <t>drobný majetek</t>
  </si>
  <si>
    <t>materiál</t>
  </si>
  <si>
    <t>voda</t>
  </si>
  <si>
    <t>elektřina</t>
  </si>
  <si>
    <t>služby</t>
  </si>
  <si>
    <t>DHM - podlážka stanová - odpisováno</t>
  </si>
  <si>
    <t xml:space="preserve">materiál </t>
  </si>
  <si>
    <t>Svoz a likvidace KO</t>
  </si>
  <si>
    <t>Péče o vzhled a veřejnou zeleň</t>
  </si>
  <si>
    <t>opravy</t>
  </si>
  <si>
    <t>hasiči</t>
  </si>
  <si>
    <t>PHM</t>
  </si>
  <si>
    <t>školení</t>
  </si>
  <si>
    <t>transfer - sociální služby</t>
  </si>
  <si>
    <t>cyklobusy</t>
  </si>
  <si>
    <t>stroje, přístroje, zařízení</t>
  </si>
  <si>
    <t>Platby daní</t>
  </si>
  <si>
    <t xml:space="preserve">Zastupitelstvo obce schvaluje rozpočtové opatření číslo 1/2026. Původní výše schodku rozpočtu </t>
  </si>
  <si>
    <t>činní 1 258 716  Kč.</t>
  </si>
  <si>
    <t>V Troskovicích 9.6.2026</t>
  </si>
  <si>
    <t>Komunální služby a územní rozvoj</t>
  </si>
  <si>
    <t>pořízení štěpkovače (bude na to dotace 75% z PC)</t>
  </si>
  <si>
    <t>dary</t>
  </si>
  <si>
    <t>Neinvestiční transfer</t>
  </si>
  <si>
    <t>Mikroregion - nákup vybavení - neinvestice - obnova venkova smlouva</t>
  </si>
  <si>
    <t>Zastupitelstvo obce schvaluje nový rozpočet = schodkový rozpočet ve výši 1063034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</si>
</sst>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.00\ _K_č"/>
  </numFmts>
  <fonts count="1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u/>
      <sz val="18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/>
    <xf numFmtId="0" fontId="1" fillId="0" borderId="6" xfId="0" applyFont="1" applyBorder="1"/>
    <xf numFmtId="164" fontId="1" fillId="0" borderId="7" xfId="0" applyNumberFormat="1" applyFont="1" applyBorder="1"/>
    <xf numFmtId="0" fontId="1" fillId="0" borderId="8" xfId="0" applyFont="1" applyBorder="1"/>
    <xf numFmtId="164" fontId="1" fillId="0" borderId="9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1" xfId="0" applyNumberFormat="1" applyFont="1" applyBorder="1" applyAlignment="1">
      <alignment horizontal="center" vertical="center"/>
    </xf>
    <xf numFmtId="0" fontId="2" fillId="0" borderId="11" xfId="0" applyFont="1" applyBorder="1"/>
    <xf numFmtId="164" fontId="2" fillId="0" borderId="12" xfId="0" applyNumberFormat="1" applyFont="1" applyBorder="1"/>
    <xf numFmtId="0" fontId="4" fillId="0" borderId="0" xfId="0" applyFont="1"/>
    <xf numFmtId="0" fontId="5" fillId="0" borderId="0" xfId="0" applyFont="1"/>
    <xf numFmtId="164" fontId="2" fillId="3" borderId="1" xfId="0" applyNumberFormat="1" applyFont="1" applyFill="1" applyBorder="1" applyAlignment="1">
      <alignment horizontal="center" vertical="center"/>
    </xf>
    <xf numFmtId="0" fontId="6" fillId="0" borderId="0" xfId="0" applyFont="1"/>
    <xf numFmtId="165" fontId="1" fillId="0" borderId="1" xfId="0" applyNumberFormat="1" applyFont="1" applyBorder="1" applyAlignment="1">
      <alignment horizontal="center" vertical="center" wrapText="1"/>
    </xf>
    <xf numFmtId="0" fontId="5" fillId="4" borderId="0" xfId="0" applyFont="1" applyFill="1"/>
    <xf numFmtId="0" fontId="8" fillId="4" borderId="0" xfId="0" applyFont="1" applyFill="1"/>
    <xf numFmtId="0" fontId="8" fillId="4" borderId="0" xfId="0" applyFont="1" applyFill="1" applyAlignment="1">
      <alignment horizontal="left"/>
    </xf>
    <xf numFmtId="164" fontId="8" fillId="4" borderId="0" xfId="0" applyNumberFormat="1" applyFont="1" applyFill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5" fillId="5" borderId="0" xfId="0" applyFont="1" applyFill="1"/>
    <xf numFmtId="164" fontId="5" fillId="5" borderId="0" xfId="0" applyNumberFormat="1" applyFont="1" applyFill="1"/>
    <xf numFmtId="0" fontId="9" fillId="5" borderId="0" xfId="0" applyFont="1" applyFill="1"/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1" fillId="0" borderId="6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topLeftCell="A16" zoomScale="80" zoomScaleNormal="80" workbookViewId="0">
      <selection activeCell="A43" sqref="A43"/>
    </sheetView>
  </sheetViews>
  <sheetFormatPr defaultColWidth="8.90625" defaultRowHeight="14.5" x14ac:dyDescent="0.35"/>
  <cols>
    <col min="1" max="1" width="4.08984375" style="1" customWidth="1"/>
    <col min="2" max="2" width="41.6328125" style="1" customWidth="1"/>
    <col min="3" max="3" width="12.453125" style="1" customWidth="1"/>
    <col min="4" max="4" width="16" style="1" customWidth="1"/>
    <col min="5" max="5" width="14.6328125" style="1" customWidth="1"/>
    <col min="6" max="6" width="16" style="1" customWidth="1"/>
    <col min="7" max="7" width="20.6328125" style="1" customWidth="1"/>
    <col min="8" max="8" width="64.90625" style="1" customWidth="1"/>
    <col min="9" max="16384" width="8.90625" style="1"/>
  </cols>
  <sheetData>
    <row r="1" spans="1:8" x14ac:dyDescent="0.35">
      <c r="A1" s="37" t="s">
        <v>0</v>
      </c>
      <c r="B1" s="37"/>
      <c r="C1" s="37"/>
      <c r="D1" s="37"/>
      <c r="E1" s="37"/>
      <c r="F1" s="37"/>
      <c r="G1" s="37"/>
      <c r="H1" s="37"/>
    </row>
    <row r="3" spans="1:8" ht="23.5" x14ac:dyDescent="0.55000000000000004">
      <c r="A3" s="2" t="s">
        <v>28</v>
      </c>
      <c r="G3" s="38" t="s">
        <v>78</v>
      </c>
      <c r="H3" s="38"/>
    </row>
    <row r="5" spans="1:8" s="7" customFormat="1" ht="43.5" x14ac:dyDescent="0.35">
      <c r="A5" s="5" t="s">
        <v>1</v>
      </c>
      <c r="B5" s="5" t="s">
        <v>2</v>
      </c>
      <c r="C5" s="5" t="s">
        <v>3</v>
      </c>
      <c r="D5" s="5" t="s">
        <v>4</v>
      </c>
      <c r="E5" s="6" t="s">
        <v>5</v>
      </c>
      <c r="F5" s="6" t="s">
        <v>6</v>
      </c>
      <c r="G5" s="6" t="s">
        <v>22</v>
      </c>
      <c r="H5" s="5" t="s">
        <v>7</v>
      </c>
    </row>
    <row r="6" spans="1:8" s="7" customFormat="1" x14ac:dyDescent="0.35">
      <c r="A6" s="4" t="s">
        <v>8</v>
      </c>
      <c r="B6" s="28" t="s">
        <v>29</v>
      </c>
      <c r="C6" s="4"/>
      <c r="D6" s="4">
        <v>1122</v>
      </c>
      <c r="E6" s="23">
        <v>0</v>
      </c>
      <c r="F6" s="23">
        <v>157710</v>
      </c>
      <c r="G6" s="23">
        <f>E6+F6</f>
        <v>157710</v>
      </c>
      <c r="H6" s="28" t="s">
        <v>33</v>
      </c>
    </row>
    <row r="7" spans="1:8" s="7" customFormat="1" x14ac:dyDescent="0.35">
      <c r="A7" s="4" t="s">
        <v>9</v>
      </c>
      <c r="B7" s="28" t="s">
        <v>34</v>
      </c>
      <c r="C7" s="4">
        <v>1069</v>
      </c>
      <c r="D7" s="4">
        <v>2131</v>
      </c>
      <c r="E7" s="23">
        <v>0</v>
      </c>
      <c r="F7" s="23">
        <v>3000</v>
      </c>
      <c r="G7" s="23">
        <f t="shared" ref="G7:G15" si="0">E7+F7</f>
        <v>3000</v>
      </c>
      <c r="H7" s="28" t="s">
        <v>35</v>
      </c>
    </row>
    <row r="8" spans="1:8" s="7" customFormat="1" x14ac:dyDescent="0.35">
      <c r="A8" s="4" t="s">
        <v>25</v>
      </c>
      <c r="B8" s="28" t="s">
        <v>34</v>
      </c>
      <c r="C8" s="4">
        <v>1069</v>
      </c>
      <c r="D8" s="4">
        <v>2132</v>
      </c>
      <c r="E8" s="23">
        <v>0</v>
      </c>
      <c r="F8" s="23">
        <v>20000</v>
      </c>
      <c r="G8" s="23">
        <f t="shared" si="0"/>
        <v>20000</v>
      </c>
      <c r="H8" s="28" t="s">
        <v>36</v>
      </c>
    </row>
    <row r="9" spans="1:8" s="7" customFormat="1" x14ac:dyDescent="0.35">
      <c r="A9" s="4" t="s">
        <v>10</v>
      </c>
      <c r="B9" s="28" t="s">
        <v>37</v>
      </c>
      <c r="C9" s="4">
        <v>3613</v>
      </c>
      <c r="D9" s="4">
        <v>2111</v>
      </c>
      <c r="E9" s="23">
        <v>0</v>
      </c>
      <c r="F9" s="23">
        <v>850000</v>
      </c>
      <c r="G9" s="23">
        <f t="shared" si="0"/>
        <v>850000</v>
      </c>
      <c r="H9" s="28" t="s">
        <v>38</v>
      </c>
    </row>
    <row r="10" spans="1:8" s="7" customFormat="1" x14ac:dyDescent="0.35">
      <c r="A10" s="4" t="s">
        <v>11</v>
      </c>
      <c r="B10" s="28" t="s">
        <v>39</v>
      </c>
      <c r="C10" s="4">
        <v>6171</v>
      </c>
      <c r="D10" s="4">
        <v>2111</v>
      </c>
      <c r="E10" s="23">
        <v>0</v>
      </c>
      <c r="F10" s="23">
        <v>5000</v>
      </c>
      <c r="G10" s="23">
        <f t="shared" si="0"/>
        <v>5000</v>
      </c>
      <c r="H10" s="28" t="s">
        <v>40</v>
      </c>
    </row>
    <row r="11" spans="1:8" s="7" customFormat="1" x14ac:dyDescent="0.35">
      <c r="A11" s="4" t="s">
        <v>23</v>
      </c>
      <c r="B11" s="28"/>
      <c r="C11" s="4"/>
      <c r="D11" s="4"/>
      <c r="E11" s="23">
        <v>0</v>
      </c>
      <c r="F11" s="23">
        <v>0</v>
      </c>
      <c r="G11" s="23">
        <f t="shared" si="0"/>
        <v>0</v>
      </c>
      <c r="H11" s="28"/>
    </row>
    <row r="12" spans="1:8" s="7" customFormat="1" x14ac:dyDescent="0.35">
      <c r="A12" s="4" t="s">
        <v>27</v>
      </c>
      <c r="B12" s="28"/>
      <c r="C12" s="4"/>
      <c r="D12" s="4"/>
      <c r="E12" s="23">
        <v>0</v>
      </c>
      <c r="F12" s="23">
        <v>0</v>
      </c>
      <c r="G12" s="23">
        <f t="shared" si="0"/>
        <v>0</v>
      </c>
      <c r="H12" s="28"/>
    </row>
    <row r="13" spans="1:8" s="7" customFormat="1" x14ac:dyDescent="0.35">
      <c r="A13" s="4" t="s">
        <v>30</v>
      </c>
      <c r="B13" s="28"/>
      <c r="C13" s="4"/>
      <c r="D13" s="4"/>
      <c r="E13" s="23">
        <v>0</v>
      </c>
      <c r="F13" s="23">
        <v>0</v>
      </c>
      <c r="G13" s="23">
        <f t="shared" si="0"/>
        <v>0</v>
      </c>
      <c r="H13" s="28"/>
    </row>
    <row r="14" spans="1:8" s="7" customFormat="1" x14ac:dyDescent="0.35">
      <c r="A14" s="4" t="s">
        <v>31</v>
      </c>
      <c r="B14" s="28"/>
      <c r="C14" s="4"/>
      <c r="D14" s="4"/>
      <c r="E14" s="23">
        <v>0</v>
      </c>
      <c r="F14" s="23">
        <v>0</v>
      </c>
      <c r="G14" s="23">
        <f t="shared" si="0"/>
        <v>0</v>
      </c>
      <c r="H14" s="28"/>
    </row>
    <row r="15" spans="1:8" s="7" customFormat="1" x14ac:dyDescent="0.35">
      <c r="A15" s="4" t="s">
        <v>32</v>
      </c>
      <c r="B15" s="34"/>
      <c r="C15" s="35"/>
      <c r="D15" s="35"/>
      <c r="E15" s="36">
        <v>0</v>
      </c>
      <c r="F15" s="23">
        <v>0</v>
      </c>
      <c r="G15" s="23">
        <f t="shared" si="0"/>
        <v>0</v>
      </c>
      <c r="H15" s="28"/>
    </row>
    <row r="16" spans="1:8" x14ac:dyDescent="0.35">
      <c r="A16" s="39" t="s">
        <v>16</v>
      </c>
      <c r="B16" s="40"/>
      <c r="C16" s="40"/>
      <c r="D16" s="40"/>
      <c r="E16" s="41"/>
      <c r="F16" s="21">
        <f>SUM(F6:F15)</f>
        <v>1035710</v>
      </c>
      <c r="G16" s="16"/>
      <c r="H16" s="29"/>
    </row>
    <row r="17" spans="1:8" x14ac:dyDescent="0.35">
      <c r="A17" s="3" t="s">
        <v>8</v>
      </c>
      <c r="B17" s="3" t="s">
        <v>41</v>
      </c>
      <c r="C17" s="4">
        <v>2212</v>
      </c>
      <c r="D17" s="4">
        <v>5156</v>
      </c>
      <c r="E17" s="16">
        <v>10000</v>
      </c>
      <c r="F17" s="16">
        <v>20000</v>
      </c>
      <c r="G17" s="16">
        <f>E17+F17</f>
        <v>30000</v>
      </c>
      <c r="H17" s="30" t="s">
        <v>42</v>
      </c>
    </row>
    <row r="18" spans="1:8" x14ac:dyDescent="0.35">
      <c r="A18" s="3" t="s">
        <v>9</v>
      </c>
      <c r="B18" s="3" t="s">
        <v>43</v>
      </c>
      <c r="C18" s="4">
        <v>3399</v>
      </c>
      <c r="D18" s="4">
        <v>5169</v>
      </c>
      <c r="E18" s="16">
        <v>0</v>
      </c>
      <c r="F18" s="16">
        <v>15000</v>
      </c>
      <c r="G18" s="16">
        <f t="shared" ref="G18:G39" si="1">E18+F18</f>
        <v>15000</v>
      </c>
      <c r="H18" s="30" t="s">
        <v>49</v>
      </c>
    </row>
    <row r="19" spans="1:8" x14ac:dyDescent="0.35">
      <c r="A19" s="3" t="s">
        <v>25</v>
      </c>
      <c r="B19" s="3" t="s">
        <v>43</v>
      </c>
      <c r="C19" s="4">
        <v>3399</v>
      </c>
      <c r="D19" s="4">
        <v>5194</v>
      </c>
      <c r="E19" s="16">
        <v>0</v>
      </c>
      <c r="F19" s="16">
        <v>10000</v>
      </c>
      <c r="G19" s="16">
        <f t="shared" si="1"/>
        <v>10000</v>
      </c>
      <c r="H19" s="30" t="s">
        <v>81</v>
      </c>
    </row>
    <row r="20" spans="1:8" x14ac:dyDescent="0.35">
      <c r="A20" s="3" t="s">
        <v>10</v>
      </c>
      <c r="B20" s="3" t="s">
        <v>43</v>
      </c>
      <c r="C20" s="4">
        <v>3399</v>
      </c>
      <c r="D20" s="4">
        <v>5492</v>
      </c>
      <c r="E20" s="16">
        <v>0</v>
      </c>
      <c r="F20" s="16">
        <v>2000</v>
      </c>
      <c r="G20" s="16">
        <f t="shared" si="1"/>
        <v>2000</v>
      </c>
      <c r="H20" s="30" t="s">
        <v>50</v>
      </c>
    </row>
    <row r="21" spans="1:8" x14ac:dyDescent="0.35">
      <c r="A21" s="3" t="s">
        <v>11</v>
      </c>
      <c r="B21" s="3" t="s">
        <v>37</v>
      </c>
      <c r="C21" s="4">
        <v>3613</v>
      </c>
      <c r="D21" s="4">
        <v>5137</v>
      </c>
      <c r="E21" s="16">
        <v>0</v>
      </c>
      <c r="F21" s="16">
        <v>50000</v>
      </c>
      <c r="G21" s="16">
        <f t="shared" si="1"/>
        <v>50000</v>
      </c>
      <c r="H21" s="30" t="s">
        <v>59</v>
      </c>
    </row>
    <row r="22" spans="1:8" x14ac:dyDescent="0.35">
      <c r="A22" s="3" t="s">
        <v>23</v>
      </c>
      <c r="B22" s="3" t="s">
        <v>37</v>
      </c>
      <c r="C22" s="4">
        <v>3613</v>
      </c>
      <c r="D22" s="4">
        <v>5139</v>
      </c>
      <c r="E22" s="16">
        <v>20000</v>
      </c>
      <c r="F22" s="16">
        <v>45000</v>
      </c>
      <c r="G22" s="16">
        <f t="shared" si="1"/>
        <v>65000</v>
      </c>
      <c r="H22" s="30" t="s">
        <v>60</v>
      </c>
    </row>
    <row r="23" spans="1:8" x14ac:dyDescent="0.35">
      <c r="A23" s="3" t="s">
        <v>27</v>
      </c>
      <c r="B23" s="3" t="s">
        <v>37</v>
      </c>
      <c r="C23" s="4">
        <v>3613</v>
      </c>
      <c r="D23" s="4">
        <v>5151</v>
      </c>
      <c r="E23" s="16">
        <v>0</v>
      </c>
      <c r="F23" s="16">
        <v>35000</v>
      </c>
      <c r="G23" s="16">
        <f t="shared" si="1"/>
        <v>35000</v>
      </c>
      <c r="H23" s="30" t="s">
        <v>61</v>
      </c>
    </row>
    <row r="24" spans="1:8" x14ac:dyDescent="0.35">
      <c r="A24" s="3" t="s">
        <v>30</v>
      </c>
      <c r="B24" s="3" t="s">
        <v>37</v>
      </c>
      <c r="C24" s="4">
        <v>3613</v>
      </c>
      <c r="D24" s="4">
        <v>5154</v>
      </c>
      <c r="E24" s="16">
        <v>0</v>
      </c>
      <c r="F24" s="16">
        <v>15000</v>
      </c>
      <c r="G24" s="16">
        <f t="shared" si="1"/>
        <v>15000</v>
      </c>
      <c r="H24" s="30" t="s">
        <v>62</v>
      </c>
    </row>
    <row r="25" spans="1:8" x14ac:dyDescent="0.35">
      <c r="A25" s="3" t="s">
        <v>31</v>
      </c>
      <c r="B25" s="3" t="s">
        <v>37</v>
      </c>
      <c r="C25" s="4">
        <v>3613</v>
      </c>
      <c r="D25" s="4">
        <v>5169</v>
      </c>
      <c r="E25" s="16">
        <v>30000</v>
      </c>
      <c r="F25" s="16">
        <v>150000</v>
      </c>
      <c r="G25" s="16">
        <f t="shared" si="1"/>
        <v>180000</v>
      </c>
      <c r="H25" s="30" t="s">
        <v>63</v>
      </c>
    </row>
    <row r="26" spans="1:8" x14ac:dyDescent="0.35">
      <c r="A26" s="3" t="s">
        <v>32</v>
      </c>
      <c r="B26" s="3" t="s">
        <v>37</v>
      </c>
      <c r="C26" s="4">
        <v>3613</v>
      </c>
      <c r="D26" s="4">
        <v>6122</v>
      </c>
      <c r="E26" s="16">
        <v>0</v>
      </c>
      <c r="F26" s="16">
        <v>45000</v>
      </c>
      <c r="G26" s="16">
        <f t="shared" si="1"/>
        <v>45000</v>
      </c>
      <c r="H26" s="30" t="s">
        <v>64</v>
      </c>
    </row>
    <row r="27" spans="1:8" x14ac:dyDescent="0.35">
      <c r="A27" s="3" t="s">
        <v>44</v>
      </c>
      <c r="B27" s="3" t="s">
        <v>26</v>
      </c>
      <c r="C27" s="4">
        <v>3631</v>
      </c>
      <c r="D27" s="4">
        <v>5139</v>
      </c>
      <c r="E27" s="16">
        <v>0</v>
      </c>
      <c r="F27" s="16">
        <v>20000</v>
      </c>
      <c r="G27" s="16">
        <f t="shared" si="1"/>
        <v>20000</v>
      </c>
      <c r="H27" s="30" t="s">
        <v>60</v>
      </c>
    </row>
    <row r="28" spans="1:8" x14ac:dyDescent="0.35">
      <c r="A28" s="3" t="s">
        <v>45</v>
      </c>
      <c r="B28" s="3" t="s">
        <v>66</v>
      </c>
      <c r="C28" s="4">
        <v>3722</v>
      </c>
      <c r="D28" s="4">
        <v>5139</v>
      </c>
      <c r="E28" s="16">
        <v>0</v>
      </c>
      <c r="F28" s="16">
        <v>20000</v>
      </c>
      <c r="G28" s="16">
        <f t="shared" si="1"/>
        <v>20000</v>
      </c>
      <c r="H28" s="30" t="s">
        <v>65</v>
      </c>
    </row>
    <row r="29" spans="1:8" x14ac:dyDescent="0.35">
      <c r="A29" s="3" t="s">
        <v>46</v>
      </c>
      <c r="B29" s="3" t="s">
        <v>67</v>
      </c>
      <c r="C29" s="4">
        <v>3745</v>
      </c>
      <c r="D29" s="4">
        <v>5171</v>
      </c>
      <c r="E29" s="16">
        <v>0</v>
      </c>
      <c r="F29" s="16">
        <v>40000</v>
      </c>
      <c r="G29" s="16">
        <f t="shared" si="1"/>
        <v>40000</v>
      </c>
      <c r="H29" s="30" t="s">
        <v>68</v>
      </c>
    </row>
    <row r="30" spans="1:8" x14ac:dyDescent="0.35">
      <c r="A30" s="3" t="s">
        <v>47</v>
      </c>
      <c r="B30" s="3" t="s">
        <v>69</v>
      </c>
      <c r="C30" s="4">
        <v>5512</v>
      </c>
      <c r="D30" s="4">
        <v>5156</v>
      </c>
      <c r="E30" s="16">
        <v>0</v>
      </c>
      <c r="F30" s="16">
        <v>2000</v>
      </c>
      <c r="G30" s="16">
        <f t="shared" si="1"/>
        <v>2000</v>
      </c>
      <c r="H30" s="30" t="s">
        <v>70</v>
      </c>
    </row>
    <row r="31" spans="1:8" x14ac:dyDescent="0.35">
      <c r="A31" s="3" t="s">
        <v>48</v>
      </c>
      <c r="B31" s="3" t="s">
        <v>69</v>
      </c>
      <c r="C31" s="4">
        <v>5512</v>
      </c>
      <c r="D31" s="4">
        <v>5166</v>
      </c>
      <c r="E31" s="16">
        <v>0</v>
      </c>
      <c r="F31" s="16">
        <v>2000</v>
      </c>
      <c r="G31" s="16">
        <f t="shared" si="1"/>
        <v>2000</v>
      </c>
      <c r="H31" s="30" t="s">
        <v>71</v>
      </c>
    </row>
    <row r="32" spans="1:8" x14ac:dyDescent="0.35">
      <c r="A32" s="3" t="s">
        <v>51</v>
      </c>
      <c r="B32" s="3" t="s">
        <v>39</v>
      </c>
      <c r="C32" s="4">
        <v>6171</v>
      </c>
      <c r="D32" s="4">
        <v>5167</v>
      </c>
      <c r="E32" s="16">
        <v>0</v>
      </c>
      <c r="F32" s="16">
        <v>5000</v>
      </c>
      <c r="G32" s="16">
        <f t="shared" si="1"/>
        <v>5000</v>
      </c>
      <c r="H32" s="30" t="s">
        <v>71</v>
      </c>
    </row>
    <row r="33" spans="1:8" x14ac:dyDescent="0.35">
      <c r="A33" s="3" t="s">
        <v>52</v>
      </c>
      <c r="B33" s="3" t="s">
        <v>39</v>
      </c>
      <c r="C33" s="4">
        <v>6171</v>
      </c>
      <c r="D33" s="4">
        <v>5321</v>
      </c>
      <c r="E33" s="16">
        <v>0</v>
      </c>
      <c r="F33" s="16">
        <v>12000</v>
      </c>
      <c r="G33" s="16">
        <f t="shared" si="1"/>
        <v>12000</v>
      </c>
      <c r="H33" s="30" t="s">
        <v>72</v>
      </c>
    </row>
    <row r="34" spans="1:8" x14ac:dyDescent="0.35">
      <c r="A34" s="3" t="s">
        <v>53</v>
      </c>
      <c r="B34" s="3" t="s">
        <v>39</v>
      </c>
      <c r="C34" s="4">
        <v>6171</v>
      </c>
      <c r="D34" s="4">
        <v>5323</v>
      </c>
      <c r="E34" s="16">
        <v>0</v>
      </c>
      <c r="F34" s="16">
        <v>4000</v>
      </c>
      <c r="G34" s="16">
        <f t="shared" si="1"/>
        <v>4000</v>
      </c>
      <c r="H34" s="30" t="s">
        <v>73</v>
      </c>
    </row>
    <row r="35" spans="1:8" x14ac:dyDescent="0.35">
      <c r="A35" s="3" t="s">
        <v>54</v>
      </c>
      <c r="B35" s="3" t="s">
        <v>39</v>
      </c>
      <c r="C35" s="4">
        <v>6171</v>
      </c>
      <c r="D35" s="4">
        <v>6122</v>
      </c>
      <c r="E35" s="16">
        <v>0</v>
      </c>
      <c r="F35" s="16">
        <v>12000</v>
      </c>
      <c r="G35" s="16">
        <f t="shared" si="1"/>
        <v>12000</v>
      </c>
      <c r="H35" s="30" t="s">
        <v>74</v>
      </c>
    </row>
    <row r="36" spans="1:8" x14ac:dyDescent="0.35">
      <c r="A36" s="3" t="s">
        <v>55</v>
      </c>
      <c r="B36" s="3" t="s">
        <v>75</v>
      </c>
      <c r="C36" s="4">
        <v>6399</v>
      </c>
      <c r="D36" s="4">
        <v>5365</v>
      </c>
      <c r="E36" s="16">
        <v>0</v>
      </c>
      <c r="F36" s="16">
        <v>157710</v>
      </c>
      <c r="G36" s="16">
        <f t="shared" si="1"/>
        <v>157710</v>
      </c>
      <c r="H36" s="30" t="s">
        <v>33</v>
      </c>
    </row>
    <row r="37" spans="1:8" x14ac:dyDescent="0.35">
      <c r="A37" s="3" t="s">
        <v>56</v>
      </c>
      <c r="B37" s="3" t="s">
        <v>79</v>
      </c>
      <c r="C37" s="4">
        <v>3639</v>
      </c>
      <c r="D37" s="4">
        <v>6122</v>
      </c>
      <c r="E37" s="16">
        <v>0</v>
      </c>
      <c r="F37" s="16">
        <v>160131</v>
      </c>
      <c r="G37" s="16">
        <f t="shared" si="1"/>
        <v>160131</v>
      </c>
      <c r="H37" s="30" t="s">
        <v>80</v>
      </c>
    </row>
    <row r="38" spans="1:8" x14ac:dyDescent="0.35">
      <c r="A38" s="3" t="s">
        <v>57</v>
      </c>
      <c r="B38" s="3" t="s">
        <v>82</v>
      </c>
      <c r="C38" s="4">
        <v>6171</v>
      </c>
      <c r="D38" s="4">
        <v>5329</v>
      </c>
      <c r="E38" s="16">
        <v>0</v>
      </c>
      <c r="F38" s="16">
        <v>18187</v>
      </c>
      <c r="G38" s="16">
        <f t="shared" si="1"/>
        <v>18187</v>
      </c>
      <c r="H38" s="30" t="s">
        <v>83</v>
      </c>
    </row>
    <row r="39" spans="1:8" x14ac:dyDescent="0.35">
      <c r="A39" s="3" t="s">
        <v>58</v>
      </c>
      <c r="B39" s="3"/>
      <c r="C39" s="4"/>
      <c r="D39" s="4"/>
      <c r="E39" s="16">
        <v>0</v>
      </c>
      <c r="F39" s="16">
        <v>0</v>
      </c>
      <c r="G39" s="16">
        <f t="shared" si="1"/>
        <v>0</v>
      </c>
      <c r="H39" s="30"/>
    </row>
    <row r="40" spans="1:8" x14ac:dyDescent="0.35">
      <c r="A40" s="39" t="s">
        <v>17</v>
      </c>
      <c r="B40" s="40"/>
      <c r="C40" s="40"/>
      <c r="D40" s="40"/>
      <c r="E40" s="41"/>
      <c r="F40" s="21">
        <f>SUM(F17:F39)</f>
        <v>840028</v>
      </c>
      <c r="G40" s="16"/>
      <c r="H40" s="29"/>
    </row>
    <row r="41" spans="1:8" x14ac:dyDescent="0.35">
      <c r="E41" s="42"/>
      <c r="F41" s="42"/>
    </row>
    <row r="42" spans="1:8" ht="18.5" x14ac:dyDescent="0.45">
      <c r="A42" s="24"/>
      <c r="B42" s="25"/>
      <c r="C42" s="25"/>
      <c r="D42" s="25"/>
      <c r="E42" s="26"/>
      <c r="F42" s="26"/>
    </row>
    <row r="43" spans="1:8" ht="18.5" x14ac:dyDescent="0.45">
      <c r="A43" s="24"/>
      <c r="B43" s="25"/>
      <c r="C43" s="27"/>
      <c r="D43" s="25"/>
      <c r="E43" s="27"/>
      <c r="F43" s="25"/>
    </row>
    <row r="45" spans="1:8" ht="18.5" x14ac:dyDescent="0.45">
      <c r="F45" s="31" t="s">
        <v>76</v>
      </c>
      <c r="G45" s="31"/>
      <c r="H45" s="31"/>
    </row>
    <row r="46" spans="1:8" ht="18.5" x14ac:dyDescent="0.45">
      <c r="A46" s="8" t="s">
        <v>12</v>
      </c>
      <c r="B46" s="9"/>
      <c r="C46" s="9" t="s">
        <v>13</v>
      </c>
      <c r="D46" s="10">
        <v>5615415</v>
      </c>
      <c r="F46" s="31" t="s">
        <v>77</v>
      </c>
      <c r="G46" s="31"/>
      <c r="H46" s="31"/>
    </row>
    <row r="47" spans="1:8" ht="18.5" x14ac:dyDescent="0.45">
      <c r="A47" s="11"/>
      <c r="C47" s="1" t="s">
        <v>14</v>
      </c>
      <c r="D47" s="12">
        <v>6874131</v>
      </c>
      <c r="F47" s="31" t="s">
        <v>84</v>
      </c>
      <c r="G47" s="31"/>
      <c r="H47" s="32"/>
    </row>
    <row r="48" spans="1:8" ht="18.5" x14ac:dyDescent="0.45">
      <c r="A48" s="11"/>
      <c r="D48" s="13"/>
      <c r="F48" s="31"/>
      <c r="G48" s="31"/>
      <c r="H48" s="31"/>
    </row>
    <row r="49" spans="1:9" ht="18.5" x14ac:dyDescent="0.45">
      <c r="A49" s="14"/>
      <c r="B49" s="15"/>
      <c r="C49" s="17" t="s">
        <v>24</v>
      </c>
      <c r="D49" s="18">
        <f>D46-D47</f>
        <v>-1258716</v>
      </c>
      <c r="F49" s="31"/>
      <c r="G49" s="31"/>
      <c r="H49" s="31"/>
    </row>
    <row r="50" spans="1:9" ht="18.5" x14ac:dyDescent="0.45">
      <c r="F50" s="31"/>
      <c r="G50" s="31"/>
      <c r="H50" s="31"/>
      <c r="I50" s="20"/>
    </row>
    <row r="51" spans="1:9" ht="21" x14ac:dyDescent="0.5">
      <c r="F51" s="33"/>
      <c r="G51" s="33"/>
      <c r="H51" s="33"/>
      <c r="I51" s="20"/>
    </row>
    <row r="52" spans="1:9" ht="18.5" x14ac:dyDescent="0.45">
      <c r="A52" s="8" t="s">
        <v>15</v>
      </c>
      <c r="B52" s="9"/>
      <c r="C52" s="9" t="s">
        <v>13</v>
      </c>
      <c r="D52" s="10">
        <f>D46+F16</f>
        <v>6651125</v>
      </c>
      <c r="F52" s="22"/>
      <c r="G52" s="22" t="s">
        <v>18</v>
      </c>
      <c r="H52" s="22" t="s">
        <v>19</v>
      </c>
      <c r="I52" s="20"/>
    </row>
    <row r="53" spans="1:9" ht="18.5" x14ac:dyDescent="0.45">
      <c r="A53" s="11"/>
      <c r="C53" s="1" t="s">
        <v>14</v>
      </c>
      <c r="D53" s="12">
        <f>D47+F40</f>
        <v>7714159</v>
      </c>
      <c r="F53" s="20"/>
      <c r="G53" s="20"/>
      <c r="H53" s="20"/>
      <c r="I53" s="20"/>
    </row>
    <row r="54" spans="1:9" ht="18.5" x14ac:dyDescent="0.45">
      <c r="A54" s="11"/>
      <c r="D54" s="13"/>
      <c r="F54" s="20"/>
      <c r="G54" s="22" t="s">
        <v>20</v>
      </c>
      <c r="H54" s="22" t="s">
        <v>21</v>
      </c>
      <c r="I54" s="20"/>
    </row>
    <row r="55" spans="1:9" ht="18.5" x14ac:dyDescent="0.45">
      <c r="A55" s="14"/>
      <c r="B55" s="15"/>
      <c r="C55" s="17" t="s">
        <v>24</v>
      </c>
      <c r="D55" s="18">
        <f>D52-D53</f>
        <v>-1063034</v>
      </c>
      <c r="E55" s="19"/>
      <c r="F55" s="20"/>
      <c r="G55" s="20"/>
      <c r="H55" s="20"/>
      <c r="I55" s="20"/>
    </row>
    <row r="56" spans="1:9" ht="18.5" x14ac:dyDescent="0.45">
      <c r="F56" s="20"/>
      <c r="G56" s="20"/>
      <c r="H56" s="20"/>
      <c r="I56" s="20"/>
    </row>
    <row r="57" spans="1:9" ht="18.5" x14ac:dyDescent="0.45">
      <c r="F57" s="20"/>
      <c r="G57" s="20"/>
      <c r="H57" s="20"/>
      <c r="I57" s="20"/>
    </row>
  </sheetData>
  <mergeCells count="5">
    <mergeCell ref="A1:H1"/>
    <mergeCell ref="G3:H3"/>
    <mergeCell ref="A16:E16"/>
    <mergeCell ref="A40:E40"/>
    <mergeCell ref="E41:F41"/>
  </mergeCells>
  <phoneticPr fontId="7" type="noConversion"/>
  <pageMargins left="0.7" right="0.7" top="0.78740157499999996" bottom="0.78740157499999996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 Loudová</dc:creator>
  <cp:lastModifiedBy>ucetni</cp:lastModifiedBy>
  <cp:revision/>
  <cp:lastPrinted>2026-06-09T07:38:06Z</cp:lastPrinted>
  <dcterms:created xsi:type="dcterms:W3CDTF">2018-12-09T20:14:35Z</dcterms:created>
  <dcterms:modified xsi:type="dcterms:W3CDTF">2026-06-23T06:59:43Z</dcterms:modified>
</cp:coreProperties>
</file>